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2944" windowHeight="10884" tabRatio="814"/>
  </bookViews>
  <sheets>
    <sheet name="README" sheetId="8" r:id="rId1"/>
    <sheet name="Fall Week 7 " sheetId="1" r:id="rId2"/>
    <sheet name="Fall Week 8 " sheetId="2" r:id="rId3"/>
    <sheet name="Fall Week 9 " sheetId="4" r:id="rId4"/>
    <sheet name="Fall Week 10 " sheetId="5" r:id="rId5"/>
    <sheet name="Fall Week 11 " sheetId="6" r:id="rId6"/>
    <sheet name="Xmas Break" sheetId="19" r:id="rId7"/>
    <sheet name="Fall Week 12 " sheetId="7" r:id="rId8"/>
    <sheet name="Fall Week 13 " sheetId="18" r:id="rId9"/>
    <sheet name="Fall Weekly Averages" sheetId="31" r:id="rId10"/>
    <sheet name="Winter Week 1" sheetId="9" r:id="rId11"/>
    <sheet name="Winter Week 2" sheetId="10" r:id="rId12"/>
    <sheet name="Winter Week 3" sheetId="11" r:id="rId13"/>
    <sheet name="Winter Week 4" sheetId="12" r:id="rId14"/>
    <sheet name="Winter Week 5" sheetId="13" r:id="rId15"/>
    <sheet name="Winter Week 6" sheetId="14" r:id="rId16"/>
    <sheet name="Study Week" sheetId="17" r:id="rId17"/>
    <sheet name="Winter Week 7" sheetId="20" r:id="rId18"/>
    <sheet name="Winter Week 8" sheetId="21" r:id="rId19"/>
    <sheet name="Winter Week 9" sheetId="22" r:id="rId20"/>
    <sheet name="Winter Week 10" sheetId="23" r:id="rId21"/>
    <sheet name="Winter Week 11" sheetId="24" r:id="rId22"/>
    <sheet name="Winter Week 12" sheetId="25" r:id="rId23"/>
    <sheet name="Winter Week 13" sheetId="26" r:id="rId24"/>
    <sheet name="Winter Week 14" sheetId="28" r:id="rId25"/>
    <sheet name="Winter Weekly Averages" sheetId="32" r:id="rId26"/>
  </sheets>
  <definedNames>
    <definedName name="_xlnm.Print_Area" localSheetId="4">'Fall Week 10 '!$A$1:$I$13</definedName>
    <definedName name="_xlnm.Print_Area" localSheetId="5">'Fall Week 11 '!$A$1:$I$13</definedName>
    <definedName name="_xlnm.Print_Area" localSheetId="7">'Fall Week 12 '!$A$1:$I$13</definedName>
    <definedName name="_xlnm.Print_Area" localSheetId="8">'Fall Week 13 '!$A$1:$I$13</definedName>
    <definedName name="_xlnm.Print_Area" localSheetId="1">'Fall Week 7 '!$A$1:$I$13</definedName>
    <definedName name="_xlnm.Print_Area" localSheetId="2">'Fall Week 8 '!$A$1:$I$13</definedName>
    <definedName name="_xlnm.Print_Area" localSheetId="3">'Fall Week 9 '!$A$1:$I$13</definedName>
    <definedName name="_xlnm.Print_Area" localSheetId="9">'Fall Weekly Averages'!$A$1:$B$13</definedName>
    <definedName name="_xlnm.Print_Area" localSheetId="16">'Study Week'!$A$1:$I$13</definedName>
    <definedName name="_xlnm.Print_Area" localSheetId="10">'Winter Week 1'!$A$1:$I$13</definedName>
    <definedName name="_xlnm.Print_Area" localSheetId="20">'Winter Week 10'!$A$1:$I$13</definedName>
    <definedName name="_xlnm.Print_Area" localSheetId="21">'Winter Week 11'!$A$1:$I$13</definedName>
    <definedName name="_xlnm.Print_Area" localSheetId="22">'Winter Week 12'!$A$1:$I$13</definedName>
    <definedName name="_xlnm.Print_Area" localSheetId="23">'Winter Week 13'!$A$1:$I$13</definedName>
    <definedName name="_xlnm.Print_Area" localSheetId="24">'Winter Week 14'!$A$1:$I$13</definedName>
    <definedName name="_xlnm.Print_Area" localSheetId="11">'Winter Week 2'!$A$1:$I$13</definedName>
    <definedName name="_xlnm.Print_Area" localSheetId="12">'Winter Week 3'!$A$1:$I$13</definedName>
    <definedName name="_xlnm.Print_Area" localSheetId="13">'Winter Week 4'!$A$1:$I$13</definedName>
    <definedName name="_xlnm.Print_Area" localSheetId="14">'Winter Week 5'!$A$1:$I$13</definedName>
    <definedName name="_xlnm.Print_Area" localSheetId="15">'Winter Week 6'!$A$1:$I$13</definedName>
    <definedName name="_xlnm.Print_Area" localSheetId="17">'Winter Week 7'!$A$1:$I$13</definedName>
    <definedName name="_xlnm.Print_Area" localSheetId="18">'Winter Week 8'!$A$1:$I$13</definedName>
    <definedName name="_xlnm.Print_Area" localSheetId="19">'Winter Week 9'!$A$1:$I$13</definedName>
    <definedName name="_xlnm.Print_Area" localSheetId="25">'Winter Weekly Averages'!$A$1:$B$13</definedName>
    <definedName name="_xlnm.Print_Area" localSheetId="6">'Xmas Break'!$A$1:$I$13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31" l="1"/>
  <c r="B10" i="31"/>
  <c r="B9" i="31"/>
  <c r="B8" i="31"/>
  <c r="B7" i="31"/>
  <c r="B6" i="31"/>
  <c r="B5" i="31"/>
  <c r="B4" i="31"/>
  <c r="B3" i="31"/>
  <c r="B11" i="32"/>
  <c r="B10" i="32"/>
  <c r="B9" i="32"/>
  <c r="B8" i="32"/>
  <c r="B7" i="32"/>
  <c r="B6" i="32"/>
  <c r="B5" i="32"/>
  <c r="B3" i="32"/>
  <c r="B4" i="32"/>
  <c r="A1" i="32"/>
  <c r="A1" i="31"/>
  <c r="B2" i="28"/>
  <c r="B2" i="22"/>
  <c r="B2" i="21"/>
  <c r="H13" i="28"/>
  <c r="G13" i="28"/>
  <c r="F13" i="28"/>
  <c r="E13" i="28"/>
  <c r="D13" i="28"/>
  <c r="C13" i="28"/>
  <c r="B13" i="28"/>
  <c r="I12" i="28"/>
  <c r="B12" i="32" s="1"/>
  <c r="I11" i="28"/>
  <c r="I10" i="28"/>
  <c r="I9" i="28"/>
  <c r="I8" i="28"/>
  <c r="I7" i="28"/>
  <c r="I6" i="28"/>
  <c r="I5" i="28"/>
  <c r="I4" i="28"/>
  <c r="I3" i="28"/>
  <c r="A1" i="28"/>
  <c r="H13" i="26"/>
  <c r="G13" i="26"/>
  <c r="F13" i="26"/>
  <c r="E13" i="26"/>
  <c r="D13" i="26"/>
  <c r="C13" i="26"/>
  <c r="B13" i="26"/>
  <c r="I13" i="26" s="1"/>
  <c r="I12" i="26"/>
  <c r="I11" i="26"/>
  <c r="I10" i="26"/>
  <c r="I9" i="26"/>
  <c r="I8" i="26"/>
  <c r="I7" i="26"/>
  <c r="I6" i="26"/>
  <c r="I5" i="26"/>
  <c r="I4" i="26"/>
  <c r="I3" i="26"/>
  <c r="A1" i="26"/>
  <c r="H13" i="25"/>
  <c r="G13" i="25"/>
  <c r="F13" i="25"/>
  <c r="E13" i="25"/>
  <c r="D13" i="25"/>
  <c r="C13" i="25"/>
  <c r="B13" i="25"/>
  <c r="I13" i="25" s="1"/>
  <c r="I12" i="25"/>
  <c r="I11" i="25"/>
  <c r="I10" i="25"/>
  <c r="I9" i="25"/>
  <c r="I8" i="25"/>
  <c r="I7" i="25"/>
  <c r="I6" i="25"/>
  <c r="I5" i="25"/>
  <c r="I4" i="25"/>
  <c r="I3" i="25"/>
  <c r="A1" i="25"/>
  <c r="H13" i="24"/>
  <c r="G13" i="24"/>
  <c r="F13" i="24"/>
  <c r="E13" i="24"/>
  <c r="D13" i="24"/>
  <c r="C13" i="24"/>
  <c r="B13" i="24"/>
  <c r="I13" i="24" s="1"/>
  <c r="I12" i="24"/>
  <c r="I11" i="24"/>
  <c r="I10" i="24"/>
  <c r="I9" i="24"/>
  <c r="I8" i="24"/>
  <c r="I7" i="24"/>
  <c r="I6" i="24"/>
  <c r="I5" i="24"/>
  <c r="I4" i="24"/>
  <c r="I3" i="24"/>
  <c r="A1" i="24"/>
  <c r="H13" i="23"/>
  <c r="G13" i="23"/>
  <c r="F13" i="23"/>
  <c r="E13" i="23"/>
  <c r="D13" i="23"/>
  <c r="C13" i="23"/>
  <c r="B13" i="23"/>
  <c r="I13" i="23" s="1"/>
  <c r="I12" i="23"/>
  <c r="I11" i="23"/>
  <c r="I10" i="23"/>
  <c r="I9" i="23"/>
  <c r="I8" i="23"/>
  <c r="I7" i="23"/>
  <c r="I6" i="23"/>
  <c r="I5" i="23"/>
  <c r="I4" i="23"/>
  <c r="I3" i="23"/>
  <c r="A1" i="23"/>
  <c r="H13" i="22"/>
  <c r="G13" i="22"/>
  <c r="F13" i="22"/>
  <c r="E13" i="22"/>
  <c r="D13" i="22"/>
  <c r="C13" i="22"/>
  <c r="B13" i="22"/>
  <c r="I13" i="22" s="1"/>
  <c r="I12" i="22"/>
  <c r="I11" i="22"/>
  <c r="I10" i="22"/>
  <c r="I9" i="22"/>
  <c r="I8" i="22"/>
  <c r="I7" i="22"/>
  <c r="I6" i="22"/>
  <c r="I5" i="22"/>
  <c r="I4" i="22"/>
  <c r="I3" i="22"/>
  <c r="A1" i="22"/>
  <c r="H13" i="21"/>
  <c r="G13" i="21"/>
  <c r="F13" i="21"/>
  <c r="E13" i="21"/>
  <c r="D13" i="21"/>
  <c r="C13" i="21"/>
  <c r="B13" i="21"/>
  <c r="I13" i="21" s="1"/>
  <c r="I12" i="21"/>
  <c r="I11" i="21"/>
  <c r="I10" i="21"/>
  <c r="I9" i="21"/>
  <c r="I8" i="21"/>
  <c r="I7" i="21"/>
  <c r="I6" i="21"/>
  <c r="I5" i="21"/>
  <c r="I4" i="21"/>
  <c r="I3" i="21"/>
  <c r="C2" i="21"/>
  <c r="D2" i="21" s="1"/>
  <c r="E2" i="21" s="1"/>
  <c r="F2" i="21" s="1"/>
  <c r="G2" i="21" s="1"/>
  <c r="H2" i="21" s="1"/>
  <c r="A1" i="21"/>
  <c r="B2" i="20"/>
  <c r="C2" i="20" s="1"/>
  <c r="D2" i="20" s="1"/>
  <c r="E2" i="20" s="1"/>
  <c r="F2" i="20" s="1"/>
  <c r="G2" i="20" s="1"/>
  <c r="H2" i="20" s="1"/>
  <c r="H13" i="20"/>
  <c r="G13" i="20"/>
  <c r="F13" i="20"/>
  <c r="E13" i="20"/>
  <c r="D13" i="20"/>
  <c r="C13" i="20"/>
  <c r="B13" i="20"/>
  <c r="I13" i="20" s="1"/>
  <c r="I12" i="20"/>
  <c r="I11" i="20"/>
  <c r="I10" i="20"/>
  <c r="I9" i="20"/>
  <c r="I8" i="20"/>
  <c r="I7" i="20"/>
  <c r="I6" i="20"/>
  <c r="I5" i="20"/>
  <c r="I4" i="20"/>
  <c r="I3" i="20"/>
  <c r="A1" i="20"/>
  <c r="B2" i="13"/>
  <c r="B2" i="12"/>
  <c r="B2" i="11"/>
  <c r="C2" i="11" s="1"/>
  <c r="D2" i="11" s="1"/>
  <c r="E2" i="11" s="1"/>
  <c r="F2" i="11" s="1"/>
  <c r="G2" i="11" s="1"/>
  <c r="H2" i="11" s="1"/>
  <c r="C2" i="13"/>
  <c r="D2" i="13" s="1"/>
  <c r="E2" i="13" s="1"/>
  <c r="F2" i="13" s="1"/>
  <c r="G2" i="13" s="1"/>
  <c r="H2" i="13" s="1"/>
  <c r="B2" i="14" s="1"/>
  <c r="C2" i="14" s="1"/>
  <c r="D2" i="14" s="1"/>
  <c r="E2" i="14" s="1"/>
  <c r="F2" i="14" s="1"/>
  <c r="G2" i="14" s="1"/>
  <c r="H2" i="14" s="1"/>
  <c r="B2" i="17" s="1"/>
  <c r="C2" i="17" s="1"/>
  <c r="D2" i="17" s="1"/>
  <c r="E2" i="17" s="1"/>
  <c r="F2" i="17" s="1"/>
  <c r="G2" i="17" s="1"/>
  <c r="H2" i="17" s="1"/>
  <c r="C2" i="12"/>
  <c r="D2" i="12" s="1"/>
  <c r="E2" i="12" s="1"/>
  <c r="F2" i="12" s="1"/>
  <c r="G2" i="12" s="1"/>
  <c r="H2" i="12" s="1"/>
  <c r="B2" i="10"/>
  <c r="C2" i="10" s="1"/>
  <c r="D2" i="10" s="1"/>
  <c r="E2" i="10" s="1"/>
  <c r="F2" i="10" s="1"/>
  <c r="G2" i="10" s="1"/>
  <c r="H2" i="10" s="1"/>
  <c r="B2" i="9"/>
  <c r="C2" i="9"/>
  <c r="D2" i="9" s="1"/>
  <c r="E2" i="9" s="1"/>
  <c r="F2" i="9" s="1"/>
  <c r="G2" i="9" s="1"/>
  <c r="H2" i="9" s="1"/>
  <c r="B2" i="19"/>
  <c r="C2" i="19" s="1"/>
  <c r="D2" i="19" s="1"/>
  <c r="E2" i="19" s="1"/>
  <c r="F2" i="19" s="1"/>
  <c r="G2" i="19" s="1"/>
  <c r="H2" i="19" s="1"/>
  <c r="H13" i="19"/>
  <c r="G13" i="19"/>
  <c r="F13" i="19"/>
  <c r="E13" i="19"/>
  <c r="D13" i="19"/>
  <c r="C13" i="19"/>
  <c r="B13" i="19"/>
  <c r="I13" i="19" s="1"/>
  <c r="I12" i="19"/>
  <c r="I11" i="19"/>
  <c r="I10" i="19"/>
  <c r="I9" i="19"/>
  <c r="I8" i="19"/>
  <c r="I7" i="19"/>
  <c r="I6" i="19"/>
  <c r="I5" i="19"/>
  <c r="I4" i="19"/>
  <c r="I3" i="19"/>
  <c r="A1" i="19"/>
  <c r="B2" i="18"/>
  <c r="C2" i="18"/>
  <c r="D2" i="18" s="1"/>
  <c r="E2" i="18" s="1"/>
  <c r="F2" i="18" s="1"/>
  <c r="G2" i="18" s="1"/>
  <c r="H2" i="18" s="1"/>
  <c r="H13" i="18"/>
  <c r="G13" i="18"/>
  <c r="F13" i="18"/>
  <c r="E13" i="18"/>
  <c r="D13" i="18"/>
  <c r="C13" i="18"/>
  <c r="B13" i="18"/>
  <c r="I12" i="18"/>
  <c r="B12" i="31" s="1"/>
  <c r="I11" i="18"/>
  <c r="I10" i="18"/>
  <c r="I9" i="18"/>
  <c r="I8" i="18"/>
  <c r="I7" i="18"/>
  <c r="I6" i="18"/>
  <c r="I5" i="18"/>
  <c r="I4" i="18"/>
  <c r="I3" i="18"/>
  <c r="A1" i="18"/>
  <c r="B2" i="7"/>
  <c r="B2" i="6"/>
  <c r="C2" i="6" s="1"/>
  <c r="D2" i="6" s="1"/>
  <c r="E2" i="6" s="1"/>
  <c r="F2" i="6" s="1"/>
  <c r="G2" i="6" s="1"/>
  <c r="H2" i="6" s="1"/>
  <c r="B2" i="5"/>
  <c r="C2" i="5" s="1"/>
  <c r="D2" i="5" s="1"/>
  <c r="E2" i="5" s="1"/>
  <c r="F2" i="5" s="1"/>
  <c r="G2" i="5" s="1"/>
  <c r="H2" i="5" s="1"/>
  <c r="B2" i="4"/>
  <c r="C2" i="7"/>
  <c r="D2" i="7" s="1"/>
  <c r="E2" i="7" s="1"/>
  <c r="F2" i="7" s="1"/>
  <c r="G2" i="7" s="1"/>
  <c r="H2" i="7" s="1"/>
  <c r="B2" i="2"/>
  <c r="C2" i="2" s="1"/>
  <c r="D2" i="2" s="1"/>
  <c r="E2" i="2" s="1"/>
  <c r="F2" i="2" s="1"/>
  <c r="G2" i="2" s="1"/>
  <c r="H2" i="2" s="1"/>
  <c r="C2" i="1"/>
  <c r="D2" i="1" s="1"/>
  <c r="E2" i="1" s="1"/>
  <c r="F2" i="1" s="1"/>
  <c r="G2" i="1" s="1"/>
  <c r="H2" i="1" s="1"/>
  <c r="H13" i="17"/>
  <c r="G13" i="17"/>
  <c r="F13" i="17"/>
  <c r="E13" i="17"/>
  <c r="D13" i="17"/>
  <c r="C13" i="17"/>
  <c r="B13" i="17"/>
  <c r="I13" i="17" s="1"/>
  <c r="I12" i="17"/>
  <c r="I11" i="17"/>
  <c r="I10" i="17"/>
  <c r="I9" i="17"/>
  <c r="I8" i="17"/>
  <c r="I7" i="17"/>
  <c r="I6" i="17"/>
  <c r="I5" i="17"/>
  <c r="I4" i="17"/>
  <c r="I3" i="17"/>
  <c r="A1" i="17"/>
  <c r="H13" i="14"/>
  <c r="G13" i="14"/>
  <c r="F13" i="14"/>
  <c r="E13" i="14"/>
  <c r="D13" i="14"/>
  <c r="I13" i="14" s="1"/>
  <c r="C13" i="14"/>
  <c r="B13" i="14"/>
  <c r="I12" i="14"/>
  <c r="I11" i="14"/>
  <c r="I10" i="14"/>
  <c r="I9" i="14"/>
  <c r="I8" i="14"/>
  <c r="I7" i="14"/>
  <c r="I6" i="14"/>
  <c r="I5" i="14"/>
  <c r="I4" i="14"/>
  <c r="I3" i="14"/>
  <c r="A1" i="14"/>
  <c r="H13" i="13"/>
  <c r="G13" i="13"/>
  <c r="I13" i="13" s="1"/>
  <c r="F13" i="13"/>
  <c r="E13" i="13"/>
  <c r="D13" i="13"/>
  <c r="C13" i="13"/>
  <c r="B13" i="13"/>
  <c r="I12" i="13"/>
  <c r="I11" i="13"/>
  <c r="I10" i="13"/>
  <c r="I9" i="13"/>
  <c r="I8" i="13"/>
  <c r="I7" i="13"/>
  <c r="I6" i="13"/>
  <c r="I5" i="13"/>
  <c r="I4" i="13"/>
  <c r="I3" i="13"/>
  <c r="A1" i="13"/>
  <c r="H13" i="12"/>
  <c r="G13" i="12"/>
  <c r="I13" i="12" s="1"/>
  <c r="F13" i="12"/>
  <c r="E13" i="12"/>
  <c r="D13" i="12"/>
  <c r="C13" i="12"/>
  <c r="B13" i="12"/>
  <c r="I12" i="12"/>
  <c r="I11" i="12"/>
  <c r="I10" i="12"/>
  <c r="I9" i="12"/>
  <c r="I8" i="12"/>
  <c r="I7" i="12"/>
  <c r="I6" i="12"/>
  <c r="I5" i="12"/>
  <c r="I4" i="12"/>
  <c r="I3" i="12"/>
  <c r="A1" i="12"/>
  <c r="H13" i="11"/>
  <c r="G13" i="11"/>
  <c r="F13" i="11"/>
  <c r="E13" i="11"/>
  <c r="D13" i="11"/>
  <c r="C13" i="11"/>
  <c r="B13" i="11"/>
  <c r="I13" i="11" s="1"/>
  <c r="I12" i="11"/>
  <c r="I11" i="11"/>
  <c r="I10" i="11"/>
  <c r="I9" i="11"/>
  <c r="I8" i="11"/>
  <c r="I7" i="11"/>
  <c r="I6" i="11"/>
  <c r="I5" i="11"/>
  <c r="I4" i="11"/>
  <c r="I3" i="11"/>
  <c r="A1" i="11"/>
  <c r="I13" i="18" l="1"/>
  <c r="B13" i="31" s="1"/>
  <c r="I13" i="28"/>
  <c r="B13" i="32" s="1"/>
  <c r="H13" i="10"/>
  <c r="G13" i="10"/>
  <c r="F13" i="10"/>
  <c r="E13" i="10"/>
  <c r="D13" i="10"/>
  <c r="C13" i="10"/>
  <c r="B13" i="10"/>
  <c r="I13" i="10" s="1"/>
  <c r="I12" i="10"/>
  <c r="I11" i="10"/>
  <c r="I10" i="10"/>
  <c r="I9" i="10"/>
  <c r="I8" i="10"/>
  <c r="I7" i="10"/>
  <c r="I6" i="10"/>
  <c r="I5" i="10"/>
  <c r="I4" i="10"/>
  <c r="I3" i="10"/>
  <c r="A1" i="10"/>
  <c r="H13" i="9"/>
  <c r="G13" i="9"/>
  <c r="F13" i="9"/>
  <c r="E13" i="9"/>
  <c r="D13" i="9"/>
  <c r="C13" i="9"/>
  <c r="B13" i="9"/>
  <c r="I13" i="9" s="1"/>
  <c r="I12" i="9"/>
  <c r="I11" i="9"/>
  <c r="I10" i="9"/>
  <c r="I9" i="9"/>
  <c r="I8" i="9"/>
  <c r="I7" i="9"/>
  <c r="I6" i="9"/>
  <c r="I5" i="9"/>
  <c r="I4" i="9"/>
  <c r="I3" i="9"/>
  <c r="A1" i="9"/>
  <c r="H13" i="7" l="1"/>
  <c r="G13" i="7"/>
  <c r="F13" i="7"/>
  <c r="E13" i="7"/>
  <c r="D13" i="7"/>
  <c r="C13" i="7"/>
  <c r="B13" i="7"/>
  <c r="I13" i="7" s="1"/>
  <c r="I12" i="7"/>
  <c r="I11" i="7"/>
  <c r="I10" i="7"/>
  <c r="I9" i="7"/>
  <c r="I8" i="7"/>
  <c r="I7" i="7"/>
  <c r="I6" i="7"/>
  <c r="I5" i="7"/>
  <c r="I4" i="7"/>
  <c r="I3" i="7"/>
  <c r="A1" i="7"/>
  <c r="H13" i="6"/>
  <c r="G13" i="6"/>
  <c r="F13" i="6"/>
  <c r="E13" i="6"/>
  <c r="D13" i="6"/>
  <c r="C13" i="6"/>
  <c r="B13" i="6"/>
  <c r="I13" i="6" s="1"/>
  <c r="I12" i="6"/>
  <c r="I11" i="6"/>
  <c r="I10" i="6"/>
  <c r="I9" i="6"/>
  <c r="I8" i="6"/>
  <c r="I7" i="6"/>
  <c r="I6" i="6"/>
  <c r="I5" i="6"/>
  <c r="I4" i="6"/>
  <c r="I3" i="6"/>
  <c r="A1" i="6"/>
  <c r="H13" i="5"/>
  <c r="G13" i="5"/>
  <c r="F13" i="5"/>
  <c r="E13" i="5"/>
  <c r="D13" i="5"/>
  <c r="C13" i="5"/>
  <c r="B13" i="5"/>
  <c r="I12" i="5"/>
  <c r="I11" i="5"/>
  <c r="I10" i="5"/>
  <c r="I9" i="5"/>
  <c r="I8" i="5"/>
  <c r="I7" i="5"/>
  <c r="I6" i="5"/>
  <c r="I5" i="5"/>
  <c r="I4" i="5"/>
  <c r="I3" i="5"/>
  <c r="A1" i="5"/>
  <c r="H13" i="4"/>
  <c r="G13" i="4"/>
  <c r="F13" i="4"/>
  <c r="E13" i="4"/>
  <c r="D13" i="4"/>
  <c r="C13" i="4"/>
  <c r="B13" i="4"/>
  <c r="I13" i="4" s="1"/>
  <c r="I12" i="4"/>
  <c r="I11" i="4"/>
  <c r="I10" i="4"/>
  <c r="I9" i="4"/>
  <c r="I8" i="4"/>
  <c r="I7" i="4"/>
  <c r="I6" i="4"/>
  <c r="I5" i="4"/>
  <c r="I4" i="4"/>
  <c r="I3" i="4"/>
  <c r="A1" i="4"/>
  <c r="H13" i="2"/>
  <c r="G13" i="2"/>
  <c r="F13" i="2"/>
  <c r="E13" i="2"/>
  <c r="D13" i="2"/>
  <c r="I13" i="2" s="1"/>
  <c r="C13" i="2"/>
  <c r="B13" i="2"/>
  <c r="I12" i="2"/>
  <c r="I11" i="2"/>
  <c r="I10" i="2"/>
  <c r="I9" i="2"/>
  <c r="I8" i="2"/>
  <c r="I7" i="2"/>
  <c r="I6" i="2"/>
  <c r="I5" i="2"/>
  <c r="I4" i="2"/>
  <c r="I3" i="2"/>
  <c r="A1" i="2"/>
  <c r="B13" i="1"/>
  <c r="H13" i="1"/>
  <c r="G13" i="1"/>
  <c r="F13" i="1"/>
  <c r="E13" i="1"/>
  <c r="D13" i="1"/>
  <c r="C13" i="1"/>
  <c r="I12" i="1"/>
  <c r="I11" i="1"/>
  <c r="I10" i="1"/>
  <c r="I9" i="1"/>
  <c r="I8" i="1"/>
  <c r="I7" i="1"/>
  <c r="I6" i="1"/>
  <c r="I5" i="1"/>
  <c r="I4" i="1"/>
  <c r="I3" i="1"/>
  <c r="I13" i="5" l="1"/>
  <c r="I13" i="1"/>
  <c r="A1" i="1"/>
  <c r="D2" i="4" l="1"/>
  <c r="E2" i="4" s="1"/>
  <c r="F2" i="4" s="1"/>
  <c r="G2" i="4" s="1"/>
  <c r="H2" i="4" s="1"/>
  <c r="C2" i="4"/>
  <c r="C2" i="22"/>
  <c r="D2" i="22"/>
  <c r="E2" i="22" s="1"/>
  <c r="F2" i="22" s="1"/>
  <c r="G2" i="22" s="1"/>
  <c r="H2" i="22" s="1"/>
  <c r="B2" i="23" s="1"/>
  <c r="C2" i="23" s="1"/>
  <c r="D2" i="23" s="1"/>
  <c r="E2" i="23" s="1"/>
  <c r="F2" i="23" s="1"/>
  <c r="G2" i="23" s="1"/>
  <c r="H2" i="23" s="1"/>
  <c r="B2" i="24" s="1"/>
  <c r="C2" i="24" s="1"/>
  <c r="D2" i="24" s="1"/>
  <c r="E2" i="24" s="1"/>
  <c r="F2" i="24" s="1"/>
  <c r="G2" i="24" s="1"/>
  <c r="H2" i="24" s="1"/>
  <c r="B2" i="25" s="1"/>
  <c r="C2" i="25" s="1"/>
  <c r="D2" i="25" s="1"/>
  <c r="E2" i="25" s="1"/>
  <c r="F2" i="25" s="1"/>
  <c r="G2" i="25" s="1"/>
  <c r="H2" i="25" s="1"/>
  <c r="B2" i="26" s="1"/>
  <c r="C2" i="26" s="1"/>
  <c r="D2" i="26" s="1"/>
  <c r="E2" i="26" s="1"/>
  <c r="F2" i="26" s="1"/>
  <c r="G2" i="26" s="1"/>
  <c r="H2" i="26" s="1"/>
  <c r="C2" i="28" s="1"/>
  <c r="D2" i="28" s="1"/>
  <c r="E2" i="28" s="1"/>
  <c r="F2" i="28" s="1"/>
  <c r="G2" i="28" s="1"/>
  <c r="H2" i="28" s="1"/>
</calcChain>
</file>

<file path=xl/sharedStrings.xml><?xml version="1.0" encoding="utf-8"?>
<sst xmlns="http://schemas.openxmlformats.org/spreadsheetml/2006/main" count="305" uniqueCount="18">
  <si>
    <t>Preparation</t>
  </si>
  <si>
    <t>Delivery</t>
  </si>
  <si>
    <t>Evaluation</t>
  </si>
  <si>
    <t>Student Meetings</t>
  </si>
  <si>
    <t>Faculty Meetings</t>
  </si>
  <si>
    <t>Student E-mails</t>
  </si>
  <si>
    <t>Non-student E-mails</t>
  </si>
  <si>
    <t>Administrative Tasks</t>
  </si>
  <si>
    <t>Other tasks</t>
  </si>
  <si>
    <t>Weekly Total</t>
  </si>
  <si>
    <t>Daily Total</t>
  </si>
  <si>
    <t>Local 560 Workload Tracker</t>
  </si>
  <si>
    <r>
      <t xml:space="preserve">Complete one chart for </t>
    </r>
    <r>
      <rPr>
        <sz val="12"/>
        <color theme="1"/>
        <rFont val="Times New Roman"/>
        <family val="1"/>
      </rPr>
      <t xml:space="preserve">every </t>
    </r>
    <r>
      <rPr>
        <i/>
        <sz val="12"/>
        <color theme="1"/>
        <rFont val="Times New Roman"/>
        <family val="1"/>
      </rPr>
      <t>week until the end of the school year.</t>
    </r>
  </si>
  <si>
    <r>
      <t xml:space="preserve">Eligibility for any arbitrator’s overtime award may require faculty to </t>
    </r>
    <r>
      <rPr>
        <i/>
        <sz val="12"/>
        <color theme="1"/>
        <rFont val="Times New Roman"/>
        <family val="1"/>
      </rPr>
      <t>demonstrate</t>
    </r>
    <r>
      <rPr>
        <sz val="12"/>
        <color theme="1"/>
        <rFont val="Times New Roman"/>
        <family val="1"/>
      </rPr>
      <t xml:space="preserve"> overtime worked</t>
    </r>
  </si>
  <si>
    <r>
      <t xml:space="preserve">Please fill in with the number of </t>
    </r>
    <r>
      <rPr>
        <b/>
        <i/>
        <sz val="12"/>
        <color theme="1"/>
        <rFont val="Times New Roman"/>
        <family val="1"/>
      </rPr>
      <t>minutes</t>
    </r>
    <r>
      <rPr>
        <i/>
        <sz val="12"/>
        <color theme="1"/>
        <rFont val="Times New Roman"/>
        <family val="1"/>
      </rPr>
      <t xml:space="preserve"> spent each day on each tasks.</t>
    </r>
  </si>
  <si>
    <t>n.b. Weekly and Daily Totals are automatically calculated; Grand Total Hours for each week is in cell I-13</t>
  </si>
  <si>
    <t>Weekly Averages</t>
  </si>
  <si>
    <t>Total Weekly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</si>
</sst>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\/m\/yy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 tint="-4.9989318521683403E-2"/>
      </patternFill>
    </fill>
  </fills>
  <borders count="8">
    <border>
      <left/>
      <right/>
      <top/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double">
        <color theme="1"/>
      </left>
      <right style="thin">
        <color theme="1"/>
      </right>
      <top style="medium">
        <color theme="1"/>
      </top>
      <bottom/>
      <diagonal/>
    </border>
    <border>
      <left style="double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double">
        <color theme="1"/>
      </top>
      <bottom style="medium">
        <color theme="1"/>
      </bottom>
      <diagonal/>
    </border>
    <border>
      <left style="thick">
        <color theme="1"/>
      </left>
      <right/>
      <top style="thick">
        <color theme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0" fillId="2" borderId="1" xfId="0" applyFont="1" applyFill="1" applyBorder="1"/>
    <xf numFmtId="0" fontId="0" fillId="0" borderId="3" xfId="0" applyFont="1" applyBorder="1"/>
    <xf numFmtId="0" fontId="0" fillId="2" borderId="3" xfId="0" applyFont="1" applyFill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5" borderId="4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 applyProtection="1">
      <alignment horizontal="center" vertical="center"/>
    </xf>
    <xf numFmtId="0" fontId="0" fillId="2" borderId="6" xfId="0" applyFont="1" applyFill="1" applyBorder="1" applyProtection="1"/>
    <xf numFmtId="0" fontId="2" fillId="7" borderId="7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2" fontId="0" fillId="5" borderId="4" xfId="0" applyNumberFormat="1" applyFont="1" applyFill="1" applyBorder="1" applyAlignment="1">
      <alignment horizontal="center" vertical="center"/>
    </xf>
    <xf numFmtId="2" fontId="0" fillId="6" borderId="5" xfId="0" applyNumberFormat="1" applyFont="1" applyFill="1" applyBorder="1" applyAlignment="1">
      <alignment horizontal="center" vertical="center"/>
    </xf>
    <xf numFmtId="2" fontId="0" fillId="5" borderId="5" xfId="0" applyNumberFormat="1" applyFont="1" applyFill="1" applyBorder="1" applyAlignment="1">
      <alignment horizontal="center" vertical="center"/>
    </xf>
    <xf numFmtId="2" fontId="2" fillId="7" borderId="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249977111117893"/>
  </sheetPr>
  <dimension ref="A1:A8"/>
  <sheetViews>
    <sheetView tabSelected="1" zoomScale="145" zoomScaleNormal="145" workbookViewId="0">
      <selection activeCell="A8" sqref="A8"/>
    </sheetView>
  </sheetViews>
  <sheetFormatPr defaultRowHeight="14.4" x14ac:dyDescent="0.3"/>
  <sheetData>
    <row r="1" spans="1:1" ht="15.6" x14ac:dyDescent="0.3">
      <c r="A1" s="17" t="s">
        <v>11</v>
      </c>
    </row>
    <row r="2" spans="1:1" ht="15.6" x14ac:dyDescent="0.3">
      <c r="A2" s="17"/>
    </row>
    <row r="3" spans="1:1" ht="16.2" x14ac:dyDescent="0.3">
      <c r="A3" s="18" t="s">
        <v>14</v>
      </c>
    </row>
    <row r="4" spans="1:1" ht="15.6" x14ac:dyDescent="0.3">
      <c r="A4" s="18" t="s">
        <v>12</v>
      </c>
    </row>
    <row r="5" spans="1:1" ht="15.6" x14ac:dyDescent="0.3">
      <c r="A5" s="18"/>
    </row>
    <row r="6" spans="1:1" ht="15.6" x14ac:dyDescent="0.3">
      <c r="A6" s="19" t="s">
        <v>13</v>
      </c>
    </row>
    <row r="8" spans="1:1" ht="15.6" x14ac:dyDescent="0.3">
      <c r="A8" s="18" t="s">
        <v>15</v>
      </c>
    </row>
  </sheetData>
  <pageMargins left="0.7" right="0.7" top="0.75" bottom="0.75" header="0.3" footer="0.3"/>
  <pageSetup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0" tint="-0.14999847407452621"/>
  </sheetPr>
  <dimension ref="A1:B13"/>
  <sheetViews>
    <sheetView zoomScale="145" zoomScaleNormal="145" workbookViewId="0">
      <selection activeCell="B3" sqref="B3"/>
    </sheetView>
  </sheetViews>
  <sheetFormatPr defaultRowHeight="14.4" x14ac:dyDescent="0.3"/>
  <cols>
    <col min="1" max="1" width="19.44140625" customWidth="1"/>
    <col min="2" max="2" width="12.77734375" style="1" customWidth="1"/>
  </cols>
  <sheetData>
    <row r="1" spans="1:2" ht="15" thickBot="1" x14ac:dyDescent="0.35">
      <c r="A1" t="str">
        <f ca="1">MID(CELL("filename",A1),FIND("]",CELL("filename",A1))+1,255)</f>
        <v>Fall Weekly Averages</v>
      </c>
    </row>
    <row r="2" spans="1:2" ht="29.4" thickBot="1" x14ac:dyDescent="0.35">
      <c r="A2" s="2"/>
      <c r="B2" s="4" t="s">
        <v>16</v>
      </c>
    </row>
    <row r="3" spans="1:2" x14ac:dyDescent="0.3">
      <c r="A3" s="5" t="s">
        <v>0</v>
      </c>
      <c r="B3" s="20">
        <f>SUM('Fall Week 7 '!I3,'Fall Week 8 '!I3,'Fall Week 9 '!I3,'Fall Week 10 '!I3,'Fall Week 11 '!I3,'Xmas Break'!I3,'Fall Week 12 '!I3,'Fall Week 13 '!I3)/7</f>
        <v>0</v>
      </c>
    </row>
    <row r="4" spans="1:2" x14ac:dyDescent="0.3">
      <c r="A4" s="6" t="s">
        <v>1</v>
      </c>
      <c r="B4" s="21">
        <f>SUM('Fall Week 7 '!I4,'Fall Week 8 '!I4,'Fall Week 9 '!I4,'Fall Week 10 '!I4,'Fall Week 11 '!I4,'Xmas Break'!I4,'Fall Week 12 '!I4,'Fall Week 13 '!I4)/7</f>
        <v>0</v>
      </c>
    </row>
    <row r="5" spans="1:2" x14ac:dyDescent="0.3">
      <c r="A5" s="7" t="s">
        <v>2</v>
      </c>
      <c r="B5" s="22">
        <f>SUM('Fall Week 7 '!I5,'Fall Week 8 '!I5,'Fall Week 9 '!I5,'Fall Week 10 '!I5,'Fall Week 11 '!I5,'Xmas Break'!I5,'Fall Week 12 '!I5,'Fall Week 13 '!I5)/7</f>
        <v>0</v>
      </c>
    </row>
    <row r="6" spans="1:2" x14ac:dyDescent="0.3">
      <c r="A6" s="6" t="s">
        <v>5</v>
      </c>
      <c r="B6" s="21">
        <f>SUM('Fall Week 7 '!I6,'Fall Week 8 '!I6,'Fall Week 9 '!I6,'Fall Week 10 '!I6,'Fall Week 11 '!I6,'Xmas Break'!I6,'Fall Week 12 '!I6,'Fall Week 13 '!I6)/7</f>
        <v>0</v>
      </c>
    </row>
    <row r="7" spans="1:2" x14ac:dyDescent="0.3">
      <c r="A7" s="7" t="s">
        <v>3</v>
      </c>
      <c r="B7" s="22">
        <f>SUM('Fall Week 7 '!I7,'Fall Week 8 '!I7,'Fall Week 9 '!I7,'Fall Week 10 '!I7,'Fall Week 11 '!I7,'Xmas Break'!I7,'Fall Week 12 '!I7,'Fall Week 13 '!I7)/7</f>
        <v>0</v>
      </c>
    </row>
    <row r="8" spans="1:2" x14ac:dyDescent="0.3">
      <c r="A8" s="6" t="s">
        <v>5</v>
      </c>
      <c r="B8" s="21">
        <f>SUM('Fall Week 7 '!I8,'Fall Week 8 '!I8,'Fall Week 9 '!I8,'Fall Week 10 '!I8,'Fall Week 11 '!I8,'Xmas Break'!I8,'Fall Week 12 '!I8,'Fall Week 13 '!I8)/7</f>
        <v>0</v>
      </c>
    </row>
    <row r="9" spans="1:2" x14ac:dyDescent="0.3">
      <c r="A9" s="7" t="s">
        <v>6</v>
      </c>
      <c r="B9" s="22">
        <f>SUM('Fall Week 7 '!I9,'Fall Week 8 '!I9,'Fall Week 9 '!I9,'Fall Week 10 '!I9,'Fall Week 11 '!I9,'Xmas Break'!I9,'Fall Week 12 '!I9,'Fall Week 13 '!I9)/7</f>
        <v>0</v>
      </c>
    </row>
    <row r="10" spans="1:2" x14ac:dyDescent="0.3">
      <c r="A10" s="6" t="s">
        <v>7</v>
      </c>
      <c r="B10" s="21">
        <f>SUM('Fall Week 7 '!I10,'Fall Week 8 '!I10,'Fall Week 9 '!I10,'Fall Week 10 '!I10,'Fall Week 11 '!I10,'Xmas Break'!I10,'Fall Week 12 '!I10,'Fall Week 13 '!I10)/7</f>
        <v>0</v>
      </c>
    </row>
    <row r="11" spans="1:2" x14ac:dyDescent="0.3">
      <c r="A11" s="7" t="s">
        <v>4</v>
      </c>
      <c r="B11" s="22">
        <f>SUM('Fall Week 7 '!I11,'Fall Week 8 '!I11,'Fall Week 9 '!I11,'Fall Week 10 '!I11,'Fall Week 11 '!I11,'Xmas Break'!I11,'Fall Week 12 '!I11,'Fall Week 13 '!I11)/7</f>
        <v>0</v>
      </c>
    </row>
    <row r="12" spans="1:2" ht="15" thickBot="1" x14ac:dyDescent="0.35">
      <c r="A12" s="6" t="s">
        <v>8</v>
      </c>
      <c r="B12" s="21">
        <f>SUM('Fall Week 7 '!I12,'Fall Week 8 '!I12,'Fall Week 9 '!I12,'Fall Week 10 '!I12,'Fall Week 11 '!I12,'Xmas Break'!I12,'Fall Week 12 '!I12,'Fall Week 13 '!I12)/7</f>
        <v>0</v>
      </c>
    </row>
    <row r="13" spans="1:2" ht="19.2" thickTop="1" thickBot="1" x14ac:dyDescent="0.35">
      <c r="A13" s="15" t="s">
        <v>17</v>
      </c>
      <c r="B13" s="23">
        <f>SUM('Fall Week 7 '!I13,'Fall Week 8 '!I13,'Fall Week 9 '!I13,'Fall Week 10 '!I13,'Fall Week 11 '!I13,'Xmas Break'!I13,'Fall Week 12 '!I13,'Fall Week 13 '!I13)/7</f>
        <v>0</v>
      </c>
    </row>
  </sheetData>
  <sheetProtection sheet="1" objects="1" scenarios="1"/>
  <pageMargins left="0.7" right="0.7" top="0.75" bottom="0.75" header="0.3" footer="0.3"/>
  <pageSetup orientation="landscape" horizontalDpi="1200" verticalDpi="1200" r:id="rId1"/>
  <rowBreaks count="1" manualBreakCount="1">
    <brk id="12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I13"/>
  <sheetViews>
    <sheetView zoomScale="145" zoomScaleNormal="145" workbookViewId="0">
      <selection activeCell="B3" sqref="B3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>Winter Week 1</v>
      </c>
    </row>
    <row r="2" spans="1:9" ht="15" thickBot="1" x14ac:dyDescent="0.35">
      <c r="A2" s="2"/>
      <c r="B2" s="3">
        <f>'Fall Week 13 '!H2+1</f>
        <v>43115</v>
      </c>
      <c r="C2" s="3">
        <f t="shared" ref="C2:H2" si="0">B2+1</f>
        <v>43116</v>
      </c>
      <c r="D2" s="3">
        <f t="shared" si="0"/>
        <v>43117</v>
      </c>
      <c r="E2" s="3">
        <f t="shared" si="0"/>
        <v>43118</v>
      </c>
      <c r="F2" s="3">
        <f t="shared" si="0"/>
        <v>43119</v>
      </c>
      <c r="G2" s="3">
        <f t="shared" si="0"/>
        <v>43120</v>
      </c>
      <c r="H2" s="3">
        <f t="shared" si="0"/>
        <v>43121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  <rowBreaks count="1" manualBreakCount="1">
    <brk id="1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1:I13"/>
  <sheetViews>
    <sheetView zoomScale="145" zoomScaleNormal="145" workbookViewId="0">
      <selection activeCell="B3" sqref="B3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>Winter Week 2</v>
      </c>
    </row>
    <row r="2" spans="1:9" ht="15" thickBot="1" x14ac:dyDescent="0.35">
      <c r="A2" s="2"/>
      <c r="B2" s="3">
        <f>'Winter Week 1'!H2+1</f>
        <v>43122</v>
      </c>
      <c r="C2" s="3">
        <f t="shared" ref="C2:H2" si="0">B2+1</f>
        <v>43123</v>
      </c>
      <c r="D2" s="3">
        <f t="shared" si="0"/>
        <v>43124</v>
      </c>
      <c r="E2" s="3">
        <f t="shared" si="0"/>
        <v>43125</v>
      </c>
      <c r="F2" s="3">
        <f t="shared" si="0"/>
        <v>43126</v>
      </c>
      <c r="G2" s="3">
        <f t="shared" si="0"/>
        <v>43127</v>
      </c>
      <c r="H2" s="3">
        <f t="shared" si="0"/>
        <v>43128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I13"/>
  <sheetViews>
    <sheetView zoomScale="145" zoomScaleNormal="145" workbookViewId="0">
      <selection activeCell="B3" sqref="B3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>Winter Week 3</v>
      </c>
    </row>
    <row r="2" spans="1:9" ht="15" thickBot="1" x14ac:dyDescent="0.35">
      <c r="A2" s="2"/>
      <c r="B2" s="3">
        <f>'Winter Week 2'!H2+1</f>
        <v>43129</v>
      </c>
      <c r="C2" s="3">
        <f t="shared" ref="C2:H2" si="0">B2+1</f>
        <v>43130</v>
      </c>
      <c r="D2" s="3">
        <f t="shared" si="0"/>
        <v>43131</v>
      </c>
      <c r="E2" s="3">
        <f t="shared" si="0"/>
        <v>43132</v>
      </c>
      <c r="F2" s="3">
        <f t="shared" si="0"/>
        <v>43133</v>
      </c>
      <c r="G2" s="3">
        <f t="shared" si="0"/>
        <v>43134</v>
      </c>
      <c r="H2" s="3">
        <f t="shared" si="0"/>
        <v>43135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I13"/>
  <sheetViews>
    <sheetView zoomScale="145" zoomScaleNormal="145" workbookViewId="0">
      <selection activeCell="B3" sqref="B3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>Winter Week 4</v>
      </c>
    </row>
    <row r="2" spans="1:9" ht="15" thickBot="1" x14ac:dyDescent="0.35">
      <c r="A2" s="2"/>
      <c r="B2" s="3">
        <f>'Winter Week 3'!H2+1</f>
        <v>43136</v>
      </c>
      <c r="C2" s="3">
        <f t="shared" ref="C2:H2" si="0">B2+1</f>
        <v>43137</v>
      </c>
      <c r="D2" s="3">
        <f t="shared" si="0"/>
        <v>43138</v>
      </c>
      <c r="E2" s="3">
        <f t="shared" si="0"/>
        <v>43139</v>
      </c>
      <c r="F2" s="3">
        <f t="shared" si="0"/>
        <v>43140</v>
      </c>
      <c r="G2" s="3">
        <f t="shared" si="0"/>
        <v>43141</v>
      </c>
      <c r="H2" s="3">
        <f t="shared" si="0"/>
        <v>43142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</sheetPr>
  <dimension ref="A1:I13"/>
  <sheetViews>
    <sheetView zoomScale="145" zoomScaleNormal="145" workbookViewId="0">
      <selection activeCell="B3" sqref="B3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>Winter Week 5</v>
      </c>
    </row>
    <row r="2" spans="1:9" ht="15" thickBot="1" x14ac:dyDescent="0.35">
      <c r="A2" s="2"/>
      <c r="B2" s="3">
        <f>'Winter Week 4'!H2+1</f>
        <v>43143</v>
      </c>
      <c r="C2" s="3">
        <f t="shared" ref="C2:H2" si="0">B2+1</f>
        <v>43144</v>
      </c>
      <c r="D2" s="3">
        <f t="shared" si="0"/>
        <v>43145</v>
      </c>
      <c r="E2" s="3">
        <f t="shared" si="0"/>
        <v>43146</v>
      </c>
      <c r="F2" s="3">
        <f t="shared" si="0"/>
        <v>43147</v>
      </c>
      <c r="G2" s="3">
        <f t="shared" si="0"/>
        <v>43148</v>
      </c>
      <c r="H2" s="3">
        <f t="shared" si="0"/>
        <v>43149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</sheetPr>
  <dimension ref="A1:I13"/>
  <sheetViews>
    <sheetView zoomScale="145" zoomScaleNormal="145" workbookViewId="0">
      <selection activeCell="B3" sqref="B3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>Winter Week 6</v>
      </c>
    </row>
    <row r="2" spans="1:9" ht="15" thickBot="1" x14ac:dyDescent="0.35">
      <c r="A2" s="2"/>
      <c r="B2" s="3">
        <f>'Winter Week 5'!H2+1</f>
        <v>43150</v>
      </c>
      <c r="C2" s="3">
        <f t="shared" ref="C2:H2" si="0">B2+1</f>
        <v>43151</v>
      </c>
      <c r="D2" s="3">
        <f t="shared" si="0"/>
        <v>43152</v>
      </c>
      <c r="E2" s="3">
        <f t="shared" si="0"/>
        <v>43153</v>
      </c>
      <c r="F2" s="3">
        <f t="shared" si="0"/>
        <v>43154</v>
      </c>
      <c r="G2" s="3">
        <f t="shared" si="0"/>
        <v>43155</v>
      </c>
      <c r="H2" s="3">
        <f t="shared" si="0"/>
        <v>43156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0" tint="-0.14999847407452621"/>
  </sheetPr>
  <dimension ref="A1:I13"/>
  <sheetViews>
    <sheetView zoomScale="145" zoomScaleNormal="145" workbookViewId="0">
      <selection activeCell="B3" sqref="B3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>Study Week</v>
      </c>
    </row>
    <row r="2" spans="1:9" ht="15" thickBot="1" x14ac:dyDescent="0.35">
      <c r="A2" s="2"/>
      <c r="B2" s="3">
        <f>'Winter Week 6'!H2+1</f>
        <v>43157</v>
      </c>
      <c r="C2" s="3">
        <f t="shared" ref="C2:H2" si="0">B2+1</f>
        <v>43158</v>
      </c>
      <c r="D2" s="3">
        <f t="shared" si="0"/>
        <v>43159</v>
      </c>
      <c r="E2" s="3">
        <f t="shared" si="0"/>
        <v>43160</v>
      </c>
      <c r="F2" s="3">
        <f t="shared" si="0"/>
        <v>43161</v>
      </c>
      <c r="G2" s="3">
        <f t="shared" si="0"/>
        <v>43162</v>
      </c>
      <c r="H2" s="3">
        <f t="shared" si="0"/>
        <v>43163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59999389629810485"/>
  </sheetPr>
  <dimension ref="A1:I13"/>
  <sheetViews>
    <sheetView zoomScale="145" zoomScaleNormal="145" workbookViewId="0">
      <selection activeCell="B3" sqref="B3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>Winter Week 7</v>
      </c>
    </row>
    <row r="2" spans="1:9" ht="15" thickBot="1" x14ac:dyDescent="0.35">
      <c r="A2" s="2"/>
      <c r="B2" s="3">
        <f>'Study Week'!H2+1</f>
        <v>43164</v>
      </c>
      <c r="C2" s="3">
        <f t="shared" ref="C2:H2" si="0">B2+1</f>
        <v>43165</v>
      </c>
      <c r="D2" s="3">
        <f t="shared" si="0"/>
        <v>43166</v>
      </c>
      <c r="E2" s="3">
        <f t="shared" si="0"/>
        <v>43167</v>
      </c>
      <c r="F2" s="3">
        <f t="shared" si="0"/>
        <v>43168</v>
      </c>
      <c r="G2" s="3">
        <f t="shared" si="0"/>
        <v>43169</v>
      </c>
      <c r="H2" s="3">
        <f t="shared" si="0"/>
        <v>43170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0.59999389629810485"/>
  </sheetPr>
  <dimension ref="A1:I13"/>
  <sheetViews>
    <sheetView zoomScale="145" zoomScaleNormal="145" workbookViewId="0">
      <selection activeCell="B3" sqref="B3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>Winter Week 8</v>
      </c>
    </row>
    <row r="2" spans="1:9" ht="15" thickBot="1" x14ac:dyDescent="0.35">
      <c r="A2" s="2"/>
      <c r="B2" s="3">
        <f>'Winter Week 7'!H2+1</f>
        <v>43171</v>
      </c>
      <c r="C2" s="3">
        <f t="shared" ref="C2:H2" si="0">B2+1</f>
        <v>43172</v>
      </c>
      <c r="D2" s="3">
        <f t="shared" si="0"/>
        <v>43173</v>
      </c>
      <c r="E2" s="3">
        <f t="shared" si="0"/>
        <v>43174</v>
      </c>
      <c r="F2" s="3">
        <f t="shared" si="0"/>
        <v>43175</v>
      </c>
      <c r="G2" s="3">
        <f t="shared" si="0"/>
        <v>43176</v>
      </c>
      <c r="H2" s="3">
        <f t="shared" si="0"/>
        <v>43177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</sheetPr>
  <dimension ref="A1:I13"/>
  <sheetViews>
    <sheetView zoomScale="145" zoomScaleNormal="145" workbookViewId="0">
      <selection activeCell="I13" sqref="I13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 xml:space="preserve">Fall Week 7 </v>
      </c>
    </row>
    <row r="2" spans="1:9" ht="15" thickBot="1" x14ac:dyDescent="0.35">
      <c r="A2" s="2"/>
      <c r="B2" s="3">
        <v>43059</v>
      </c>
      <c r="C2" s="3">
        <f t="shared" ref="C2:H2" si="0">B2+1</f>
        <v>43060</v>
      </c>
      <c r="D2" s="3">
        <f t="shared" si="0"/>
        <v>43061</v>
      </c>
      <c r="E2" s="3">
        <f t="shared" si="0"/>
        <v>43062</v>
      </c>
      <c r="F2" s="3">
        <f t="shared" si="0"/>
        <v>43063</v>
      </c>
      <c r="G2" s="3">
        <f t="shared" si="0"/>
        <v>43064</v>
      </c>
      <c r="H2" s="3">
        <f t="shared" si="0"/>
        <v>43065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 tint="0.59999389629810485"/>
  </sheetPr>
  <dimension ref="A1:I13"/>
  <sheetViews>
    <sheetView zoomScale="145" zoomScaleNormal="145" workbookViewId="0">
      <selection activeCell="B3" sqref="B3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>Winter Week 9</v>
      </c>
    </row>
    <row r="2" spans="1:9" ht="15" thickBot="1" x14ac:dyDescent="0.35">
      <c r="A2" s="2"/>
      <c r="B2" s="3">
        <f>'Winter Week 8'!H2+1</f>
        <v>43178</v>
      </c>
      <c r="C2" s="3">
        <f t="shared" ref="C2:H2" si="0">B2+1</f>
        <v>43179</v>
      </c>
      <c r="D2" s="3">
        <f t="shared" si="0"/>
        <v>43180</v>
      </c>
      <c r="E2" s="3">
        <f t="shared" si="0"/>
        <v>43181</v>
      </c>
      <c r="F2" s="3">
        <f t="shared" si="0"/>
        <v>43182</v>
      </c>
      <c r="G2" s="3">
        <f t="shared" si="0"/>
        <v>43183</v>
      </c>
      <c r="H2" s="3">
        <f t="shared" si="0"/>
        <v>43184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 tint="0.59999389629810485"/>
  </sheetPr>
  <dimension ref="A1:I13"/>
  <sheetViews>
    <sheetView zoomScale="145" zoomScaleNormal="145" workbookViewId="0">
      <selection activeCell="B3" sqref="B3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>Winter Week 10</v>
      </c>
    </row>
    <row r="2" spans="1:9" ht="15" thickBot="1" x14ac:dyDescent="0.35">
      <c r="A2" s="2"/>
      <c r="B2" s="3">
        <f>'Winter Week 9'!H2+1</f>
        <v>43185</v>
      </c>
      <c r="C2" s="3">
        <f t="shared" ref="C2:H2" si="0">B2+1</f>
        <v>43186</v>
      </c>
      <c r="D2" s="3">
        <f t="shared" si="0"/>
        <v>43187</v>
      </c>
      <c r="E2" s="3">
        <f t="shared" si="0"/>
        <v>43188</v>
      </c>
      <c r="F2" s="3">
        <f t="shared" si="0"/>
        <v>43189</v>
      </c>
      <c r="G2" s="3">
        <f t="shared" si="0"/>
        <v>43190</v>
      </c>
      <c r="H2" s="3">
        <f t="shared" si="0"/>
        <v>43191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0.59999389629810485"/>
  </sheetPr>
  <dimension ref="A1:I13"/>
  <sheetViews>
    <sheetView zoomScale="145" zoomScaleNormal="145" workbookViewId="0">
      <selection activeCell="B3" sqref="B3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>Winter Week 11</v>
      </c>
    </row>
    <row r="2" spans="1:9" ht="15" thickBot="1" x14ac:dyDescent="0.35">
      <c r="A2" s="2"/>
      <c r="B2" s="3">
        <f>'Winter Week 10'!H2+1</f>
        <v>43192</v>
      </c>
      <c r="C2" s="3">
        <f t="shared" ref="C2:H2" si="0">B2+1</f>
        <v>43193</v>
      </c>
      <c r="D2" s="3">
        <f t="shared" si="0"/>
        <v>43194</v>
      </c>
      <c r="E2" s="3">
        <f t="shared" si="0"/>
        <v>43195</v>
      </c>
      <c r="F2" s="3">
        <f t="shared" si="0"/>
        <v>43196</v>
      </c>
      <c r="G2" s="3">
        <f t="shared" si="0"/>
        <v>43197</v>
      </c>
      <c r="H2" s="3">
        <f t="shared" si="0"/>
        <v>43198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0.59999389629810485"/>
  </sheetPr>
  <dimension ref="A1:I13"/>
  <sheetViews>
    <sheetView zoomScale="145" zoomScaleNormal="145" workbookViewId="0">
      <selection activeCell="B3" sqref="B3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>Winter Week 12</v>
      </c>
    </row>
    <row r="2" spans="1:9" ht="15" thickBot="1" x14ac:dyDescent="0.35">
      <c r="A2" s="2"/>
      <c r="B2" s="3">
        <f>'Winter Week 11'!H2+1</f>
        <v>43199</v>
      </c>
      <c r="C2" s="3">
        <f t="shared" ref="C2:H2" si="0">B2+1</f>
        <v>43200</v>
      </c>
      <c r="D2" s="3">
        <f t="shared" si="0"/>
        <v>43201</v>
      </c>
      <c r="E2" s="3">
        <f t="shared" si="0"/>
        <v>43202</v>
      </c>
      <c r="F2" s="3">
        <f t="shared" si="0"/>
        <v>43203</v>
      </c>
      <c r="G2" s="3">
        <f t="shared" si="0"/>
        <v>43204</v>
      </c>
      <c r="H2" s="3">
        <f t="shared" si="0"/>
        <v>43205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 tint="0.59999389629810485"/>
  </sheetPr>
  <dimension ref="A1:I13"/>
  <sheetViews>
    <sheetView zoomScale="145" zoomScaleNormal="145" workbookViewId="0">
      <selection activeCell="B3" sqref="B3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>Winter Week 13</v>
      </c>
    </row>
    <row r="2" spans="1:9" ht="15" thickBot="1" x14ac:dyDescent="0.35">
      <c r="A2" s="2"/>
      <c r="B2" s="3">
        <f>'Winter Week 12'!H2+1</f>
        <v>43206</v>
      </c>
      <c r="C2" s="3">
        <f t="shared" ref="C2:H2" si="0">B2+1</f>
        <v>43207</v>
      </c>
      <c r="D2" s="3">
        <f t="shared" si="0"/>
        <v>43208</v>
      </c>
      <c r="E2" s="3">
        <f t="shared" si="0"/>
        <v>43209</v>
      </c>
      <c r="F2" s="3">
        <f t="shared" si="0"/>
        <v>43210</v>
      </c>
      <c r="G2" s="3">
        <f t="shared" si="0"/>
        <v>43211</v>
      </c>
      <c r="H2" s="3">
        <f t="shared" si="0"/>
        <v>43212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0.59999389629810485"/>
  </sheetPr>
  <dimension ref="A1:I13"/>
  <sheetViews>
    <sheetView zoomScale="145" zoomScaleNormal="145" workbookViewId="0">
      <selection activeCell="B3" sqref="B3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>Winter Week 14</v>
      </c>
    </row>
    <row r="2" spans="1:9" ht="15" thickBot="1" x14ac:dyDescent="0.35">
      <c r="A2" s="2"/>
      <c r="B2" s="3">
        <f>'Winter Week 13'!H2+1</f>
        <v>43213</v>
      </c>
      <c r="C2" s="3">
        <f t="shared" ref="C2:H2" si="0">B2+1</f>
        <v>43214</v>
      </c>
      <c r="D2" s="3">
        <f t="shared" si="0"/>
        <v>43215</v>
      </c>
      <c r="E2" s="3">
        <f t="shared" si="0"/>
        <v>43216</v>
      </c>
      <c r="F2" s="3">
        <f t="shared" si="0"/>
        <v>43217</v>
      </c>
      <c r="G2" s="3">
        <f t="shared" si="0"/>
        <v>43218</v>
      </c>
      <c r="H2" s="3">
        <f t="shared" si="0"/>
        <v>43219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0" tint="-0.14999847407452621"/>
  </sheetPr>
  <dimension ref="A1:B13"/>
  <sheetViews>
    <sheetView zoomScale="145" zoomScaleNormal="145" workbookViewId="0">
      <selection activeCell="B1" sqref="B1"/>
    </sheetView>
  </sheetViews>
  <sheetFormatPr defaultRowHeight="14.4" x14ac:dyDescent="0.3"/>
  <cols>
    <col min="1" max="1" width="19.44140625" customWidth="1"/>
    <col min="2" max="2" width="12.77734375" style="1" customWidth="1"/>
  </cols>
  <sheetData>
    <row r="1" spans="1:2" ht="15" thickBot="1" x14ac:dyDescent="0.35">
      <c r="A1" t="str">
        <f ca="1">MID(CELL("filename",A1),FIND("]",CELL("filename",A1))+1,255)</f>
        <v>Winter Weekly Averages</v>
      </c>
    </row>
    <row r="2" spans="1:2" ht="29.4" thickBot="1" x14ac:dyDescent="0.35">
      <c r="A2" s="2"/>
      <c r="B2" s="4" t="s">
        <v>16</v>
      </c>
    </row>
    <row r="3" spans="1:2" x14ac:dyDescent="0.3">
      <c r="A3" s="5" t="s">
        <v>0</v>
      </c>
      <c r="B3" s="20">
        <f>SUM('Winter Week 1'!I3,'Winter Week 2'!I3,'Winter Week 3'!I3,'Winter Week 4'!I3,'Winter Week 5'!I3,'Winter Week 6'!I3,'Winter Week 7'!I3,'Study Week'!I3,'Winter Week 8'!I3,'Winter Week 9'!I3,'Winter Week 10'!I3,'Winter Week 11'!I3,'Winter Week 12'!I3,'Winter Week 13'!I3,'Winter Week 14'!I3)/COUNTA('Winter Week 1'!I3,'Winter Week 2'!I3,'Winter Week 3'!I3,'Winter Week 4'!I3,'Winter Week 5'!I3,'Winter Week 6'!I3,'Winter Week 7'!I3,'Winter Week 8'!I3,'Winter Week 9'!I3,'Winter Week 10'!I3,'Winter Week 11'!I3,'Winter Week 12'!I3,'Winter Week 13'!I3,'Winter Week 14'!I3)</f>
        <v>0</v>
      </c>
    </row>
    <row r="4" spans="1:2" x14ac:dyDescent="0.3">
      <c r="A4" s="6" t="s">
        <v>1</v>
      </c>
      <c r="B4" s="21">
        <f>SUM('Winter Week 1'!I4,'Winter Week 2'!I4,'Winter Week 3'!I4,'Winter Week 4'!I4,'Winter Week 5'!I4,'Winter Week 6'!I4,'Winter Week 7'!I4,'Study Week'!I4,'Winter Week 8'!I4,'Winter Week 9'!I4,'Winter Week 10'!I4,'Winter Week 11'!I4,'Winter Week 12'!I4,'Winter Week 13'!I4,'Winter Week 14'!I4)/COUNTA('Winter Week 1'!I4,'Winter Week 2'!I4,'Winter Week 3'!I4,'Winter Week 4'!I4,'Winter Week 5'!I4,'Winter Week 6'!I4,'Winter Week 7'!I4,'Winter Week 8'!I4,'Winter Week 9'!I4,'Winter Week 10'!I4,'Winter Week 11'!I4,'Winter Week 12'!I4,'Winter Week 13'!I4,'Winter Week 14'!I4)</f>
        <v>0</v>
      </c>
    </row>
    <row r="5" spans="1:2" x14ac:dyDescent="0.3">
      <c r="A5" s="7" t="s">
        <v>2</v>
      </c>
      <c r="B5" s="22">
        <f>SUM('Winter Week 1'!I5,'Winter Week 2'!I5,'Winter Week 3'!I5,'Winter Week 4'!I5,'Winter Week 5'!I5,'Winter Week 6'!I5,'Winter Week 7'!I5,'Study Week'!I5,'Winter Week 8'!I5,'Winter Week 9'!I5,'Winter Week 10'!I5,'Winter Week 11'!I5,'Winter Week 12'!I5,'Winter Week 13'!I5,'Winter Week 14'!I5)/COUNTA('Winter Week 1'!I5,'Winter Week 2'!I5,'Winter Week 3'!I5,'Winter Week 4'!I5,'Winter Week 5'!I5,'Winter Week 6'!I5,'Winter Week 7'!I5,'Winter Week 8'!I5,'Winter Week 9'!I5,'Winter Week 10'!I5,'Winter Week 11'!I5,'Winter Week 12'!I5,'Winter Week 13'!I5,'Winter Week 14'!I5)</f>
        <v>0</v>
      </c>
    </row>
    <row r="6" spans="1:2" x14ac:dyDescent="0.3">
      <c r="A6" s="6" t="s">
        <v>5</v>
      </c>
      <c r="B6" s="21">
        <f>SUM('Winter Week 1'!I6,'Winter Week 2'!I6,'Winter Week 3'!I6,'Winter Week 4'!I6,'Winter Week 5'!I6,'Winter Week 6'!I6,'Winter Week 7'!I6,'Study Week'!I6,'Winter Week 8'!I6,'Winter Week 9'!I6,'Winter Week 10'!I6,'Winter Week 11'!I6,'Winter Week 12'!I6,'Winter Week 13'!I6,'Winter Week 14'!I6)/COUNTA('Winter Week 1'!I6,'Winter Week 2'!I6,'Winter Week 3'!I6,'Winter Week 4'!I6,'Winter Week 5'!I6,'Winter Week 6'!I6,'Winter Week 7'!I6,'Winter Week 8'!I6,'Winter Week 9'!I6,'Winter Week 10'!I6,'Winter Week 11'!I6,'Winter Week 12'!I6,'Winter Week 13'!I6,'Winter Week 14'!I6)</f>
        <v>0</v>
      </c>
    </row>
    <row r="7" spans="1:2" x14ac:dyDescent="0.3">
      <c r="A7" s="7" t="s">
        <v>3</v>
      </c>
      <c r="B7" s="22">
        <f>SUM('Winter Week 1'!I7,'Winter Week 2'!I7,'Winter Week 3'!I7,'Winter Week 4'!I7,'Winter Week 5'!I7,'Winter Week 6'!I7,'Winter Week 7'!I7,'Study Week'!I7,'Winter Week 8'!I7,'Winter Week 9'!I7,'Winter Week 10'!I7,'Winter Week 11'!I7,'Winter Week 12'!I7,'Winter Week 13'!I7,'Winter Week 14'!I7)/COUNTA('Winter Week 1'!I7,'Winter Week 2'!I7,'Winter Week 3'!I7,'Winter Week 4'!I7,'Winter Week 5'!I7,'Winter Week 6'!I7,'Winter Week 7'!I7,'Winter Week 8'!I7,'Winter Week 9'!I7,'Winter Week 10'!I7,'Winter Week 11'!I7,'Winter Week 12'!I7,'Winter Week 13'!I7,'Winter Week 14'!I7)</f>
        <v>0</v>
      </c>
    </row>
    <row r="8" spans="1:2" x14ac:dyDescent="0.3">
      <c r="A8" s="6" t="s">
        <v>5</v>
      </c>
      <c r="B8" s="21">
        <f>SUM('Winter Week 1'!I8,'Winter Week 2'!I8,'Winter Week 3'!I8,'Winter Week 4'!I8,'Winter Week 5'!I8,'Winter Week 6'!I8,'Winter Week 7'!I8,'Study Week'!I8,'Winter Week 8'!I8,'Winter Week 9'!I8,'Winter Week 10'!I8,'Winter Week 11'!I8,'Winter Week 12'!I8,'Winter Week 13'!I8,'Winter Week 14'!I8)/COUNTA('Winter Week 1'!I8,'Winter Week 2'!I8,'Winter Week 3'!I8,'Winter Week 4'!I8,'Winter Week 5'!I8,'Winter Week 6'!I8,'Winter Week 7'!I8,'Winter Week 8'!I8,'Winter Week 9'!I8,'Winter Week 10'!I8,'Winter Week 11'!I8,'Winter Week 12'!I8,'Winter Week 13'!I8,'Winter Week 14'!I8)</f>
        <v>0</v>
      </c>
    </row>
    <row r="9" spans="1:2" x14ac:dyDescent="0.3">
      <c r="A9" s="7" t="s">
        <v>6</v>
      </c>
      <c r="B9" s="22">
        <f>SUM('Winter Week 1'!I9,'Winter Week 2'!I9,'Winter Week 3'!I9,'Winter Week 4'!I9,'Winter Week 5'!I9,'Winter Week 6'!I9,'Winter Week 7'!I9,'Study Week'!I9,'Winter Week 8'!I9,'Winter Week 9'!I9,'Winter Week 10'!I9,'Winter Week 11'!I9,'Winter Week 12'!I9,'Winter Week 13'!I9,'Winter Week 14'!I9)/COUNTA('Winter Week 1'!I9,'Winter Week 2'!I9,'Winter Week 3'!I9,'Winter Week 4'!I9,'Winter Week 5'!I9,'Winter Week 6'!I9,'Winter Week 7'!I9,'Winter Week 8'!I9,'Winter Week 9'!I9,'Winter Week 10'!I9,'Winter Week 11'!I9,'Winter Week 12'!I9,'Winter Week 13'!I9,'Winter Week 14'!I9)</f>
        <v>0</v>
      </c>
    </row>
    <row r="10" spans="1:2" x14ac:dyDescent="0.3">
      <c r="A10" s="6" t="s">
        <v>7</v>
      </c>
      <c r="B10" s="21">
        <f>SUM('Winter Week 1'!I10,'Winter Week 2'!I10,'Winter Week 3'!I10,'Winter Week 4'!I10,'Winter Week 5'!I10,'Winter Week 6'!I10,'Winter Week 7'!I10,'Study Week'!I10,'Winter Week 8'!I10,'Winter Week 9'!I10,'Winter Week 10'!I10,'Winter Week 11'!I10,'Winter Week 12'!I10,'Winter Week 13'!I10,'Winter Week 14'!I10)/COUNTA('Winter Week 1'!I10,'Winter Week 2'!I10,'Winter Week 3'!I10,'Winter Week 4'!I10,'Winter Week 5'!I10,'Winter Week 6'!I10,'Winter Week 7'!I10,'Winter Week 8'!I10,'Winter Week 9'!I10,'Winter Week 10'!I10,'Winter Week 11'!I10,'Winter Week 12'!I10,'Winter Week 13'!I10,'Winter Week 14'!I10)</f>
        <v>0</v>
      </c>
    </row>
    <row r="11" spans="1:2" x14ac:dyDescent="0.3">
      <c r="A11" s="7" t="s">
        <v>4</v>
      </c>
      <c r="B11" s="22">
        <f>SUM('Winter Week 1'!I11,'Winter Week 2'!I11,'Winter Week 3'!I11,'Winter Week 4'!I11,'Winter Week 5'!I11,'Winter Week 6'!I11,'Winter Week 7'!I11,'Study Week'!I11,'Winter Week 8'!I11,'Winter Week 9'!I11,'Winter Week 10'!I11,'Winter Week 11'!I11,'Winter Week 12'!I11,'Winter Week 13'!I11,'Winter Week 14'!I11)/COUNTA('Winter Week 1'!I11,'Winter Week 2'!I11,'Winter Week 3'!I11,'Winter Week 4'!I11,'Winter Week 5'!I11,'Winter Week 6'!I11,'Winter Week 7'!I11,'Winter Week 8'!I11,'Winter Week 9'!I11,'Winter Week 10'!I11,'Winter Week 11'!I11,'Winter Week 12'!I11,'Winter Week 13'!I11,'Winter Week 14'!I11)</f>
        <v>0</v>
      </c>
    </row>
    <row r="12" spans="1:2" ht="15" thickBot="1" x14ac:dyDescent="0.35">
      <c r="A12" s="6" t="s">
        <v>8</v>
      </c>
      <c r="B12" s="21">
        <f>SUM('Winter Week 1'!I12,'Winter Week 2'!I12,'Winter Week 3'!I12,'Winter Week 4'!I12,'Winter Week 5'!I12,'Winter Week 6'!I12,'Winter Week 7'!I12,'Study Week'!I12,'Winter Week 8'!I12,'Winter Week 9'!I12,'Winter Week 10'!I12,'Winter Week 11'!I12,'Winter Week 12'!I12,'Winter Week 13'!I12,'Winter Week 14'!I12)/COUNTA('Winter Week 1'!I12,'Winter Week 2'!I12,'Winter Week 3'!I12,'Winter Week 4'!I12,'Winter Week 5'!I12,'Winter Week 6'!I12,'Winter Week 7'!I12,'Winter Week 8'!I12,'Winter Week 9'!I12,'Winter Week 10'!I12,'Winter Week 11'!I12,'Winter Week 12'!I12,'Winter Week 13'!I12,'Winter Week 14'!I12)</f>
        <v>0</v>
      </c>
    </row>
    <row r="13" spans="1:2" ht="19.2" thickTop="1" thickBot="1" x14ac:dyDescent="0.35">
      <c r="A13" s="15" t="s">
        <v>17</v>
      </c>
      <c r="B13" s="23">
        <f>SUM('Winter Week 1'!I13,'Winter Week 2'!I13,'Winter Week 3'!I13,'Winter Week 4'!I13,'Winter Week 5'!I13,'Winter Week 6'!I13,'Winter Week 7'!I13,'Study Week'!I13,'Winter Week 8'!I13,'Winter Week 9'!I13,'Winter Week 10'!I13,'Winter Week 11'!I13,'Winter Week 12'!I13,'Winter Week 13'!I13,'Winter Week 14'!I13)/COUNTA('Winter Week 1'!I13,'Winter Week 2'!I13,'Winter Week 3'!I13,'Winter Week 4'!I13,'Winter Week 5'!I13,'Winter Week 6'!I13,'Winter Week 7'!I13,'Winter Week 8'!I13,'Winter Week 9'!I13,'Winter Week 10'!I13,'Winter Week 11'!I13,'Winter Week 12'!I13,'Winter Week 13'!I13,'Winter Week 14'!I13)</f>
        <v>0</v>
      </c>
    </row>
  </sheetData>
  <sheetProtection sheet="1" objects="1" scenarios="1"/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 tint="0.249977111117893"/>
  </sheetPr>
  <dimension ref="A1:I13"/>
  <sheetViews>
    <sheetView zoomScale="145" zoomScaleNormal="145" workbookViewId="0">
      <selection activeCell="C12" sqref="C12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 xml:space="preserve">Fall Week 8 </v>
      </c>
    </row>
    <row r="2" spans="1:9" ht="15" thickBot="1" x14ac:dyDescent="0.35">
      <c r="A2" s="2"/>
      <c r="B2" s="3">
        <f>'Fall Week 7 '!H2+1</f>
        <v>43066</v>
      </c>
      <c r="C2" s="3">
        <f t="shared" ref="C2:H2" si="0">B2+1</f>
        <v>43067</v>
      </c>
      <c r="D2" s="3">
        <f t="shared" si="0"/>
        <v>43068</v>
      </c>
      <c r="E2" s="3">
        <f t="shared" si="0"/>
        <v>43069</v>
      </c>
      <c r="F2" s="3">
        <f t="shared" si="0"/>
        <v>43070</v>
      </c>
      <c r="G2" s="3">
        <f t="shared" si="0"/>
        <v>43071</v>
      </c>
      <c r="H2" s="3">
        <f t="shared" si="0"/>
        <v>43072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1" tint="0.249977111117893"/>
  </sheetPr>
  <dimension ref="A1:I13"/>
  <sheetViews>
    <sheetView zoomScale="145" zoomScaleNormal="145" workbookViewId="0">
      <selection activeCell="I13" sqref="A1:I13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 xml:space="preserve">Fall Week 9 </v>
      </c>
    </row>
    <row r="2" spans="1:9" ht="15" thickBot="1" x14ac:dyDescent="0.35">
      <c r="A2" s="2"/>
      <c r="B2" s="3">
        <f>'Fall Week 8 '!H2+1</f>
        <v>43073</v>
      </c>
      <c r="C2" s="3">
        <f t="shared" ref="C2:H2" si="0">B2+1</f>
        <v>43074</v>
      </c>
      <c r="D2" s="3">
        <f t="shared" si="0"/>
        <v>43075</v>
      </c>
      <c r="E2" s="3">
        <f t="shared" si="0"/>
        <v>43076</v>
      </c>
      <c r="F2" s="3">
        <f t="shared" si="0"/>
        <v>43077</v>
      </c>
      <c r="G2" s="3">
        <f t="shared" si="0"/>
        <v>43078</v>
      </c>
      <c r="H2" s="3">
        <f t="shared" si="0"/>
        <v>43079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  <rowBreaks count="1" manualBreakCount="1">
    <brk id="1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 tint="0.249977111117893"/>
  </sheetPr>
  <dimension ref="A1:I13"/>
  <sheetViews>
    <sheetView zoomScale="145" zoomScaleNormal="145" workbookViewId="0">
      <selection activeCell="I13" sqref="A1:I13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 xml:space="preserve">Fall Week 10 </v>
      </c>
    </row>
    <row r="2" spans="1:9" ht="15" thickBot="1" x14ac:dyDescent="0.35">
      <c r="A2" s="2"/>
      <c r="B2" s="3">
        <f>'Fall Week 9 '!H2+1</f>
        <v>43080</v>
      </c>
      <c r="C2" s="3">
        <f t="shared" ref="C2:H2" si="0">B2+1</f>
        <v>43081</v>
      </c>
      <c r="D2" s="3">
        <f t="shared" si="0"/>
        <v>43082</v>
      </c>
      <c r="E2" s="3">
        <f t="shared" si="0"/>
        <v>43083</v>
      </c>
      <c r="F2" s="3">
        <f t="shared" si="0"/>
        <v>43084</v>
      </c>
      <c r="G2" s="3">
        <f t="shared" si="0"/>
        <v>43085</v>
      </c>
      <c r="H2" s="3">
        <f t="shared" si="0"/>
        <v>43086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  <rowBreaks count="1" manualBreakCount="1">
    <brk id="1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1" tint="0.249977111117893"/>
  </sheetPr>
  <dimension ref="A1:I13"/>
  <sheetViews>
    <sheetView zoomScale="145" zoomScaleNormal="145" workbookViewId="0">
      <selection activeCell="I13" sqref="A1:I13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 xml:space="preserve">Fall Week 11 </v>
      </c>
    </row>
    <row r="2" spans="1:9" ht="15" thickBot="1" x14ac:dyDescent="0.35">
      <c r="A2" s="2"/>
      <c r="B2" s="3">
        <f>'Fall Week 10 '!H2+1</f>
        <v>43087</v>
      </c>
      <c r="C2" s="3">
        <f t="shared" ref="C2:H2" si="0">B2+1</f>
        <v>43088</v>
      </c>
      <c r="D2" s="3">
        <f t="shared" si="0"/>
        <v>43089</v>
      </c>
      <c r="E2" s="3">
        <f t="shared" si="0"/>
        <v>43090</v>
      </c>
      <c r="F2" s="3">
        <f t="shared" si="0"/>
        <v>43091</v>
      </c>
      <c r="G2" s="3">
        <f t="shared" si="0"/>
        <v>43092</v>
      </c>
      <c r="H2" s="3">
        <f t="shared" si="0"/>
        <v>43093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  <rowBreaks count="1" manualBreakCount="1">
    <brk id="1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249977111117893"/>
  </sheetPr>
  <dimension ref="A1:I13"/>
  <sheetViews>
    <sheetView zoomScale="145" zoomScaleNormal="145" workbookViewId="0">
      <selection activeCell="H11" sqref="H11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>Xmas Break</v>
      </c>
    </row>
    <row r="2" spans="1:9" ht="15" thickBot="1" x14ac:dyDescent="0.35">
      <c r="A2" s="2"/>
      <c r="B2" s="3">
        <f>'Fall Week 11 '!H2+1</f>
        <v>43094</v>
      </c>
      <c r="C2" s="3">
        <f t="shared" ref="C2:H2" si="0">B2+1</f>
        <v>43095</v>
      </c>
      <c r="D2" s="3">
        <f t="shared" si="0"/>
        <v>43096</v>
      </c>
      <c r="E2" s="3">
        <f t="shared" si="0"/>
        <v>43097</v>
      </c>
      <c r="F2" s="3">
        <f t="shared" si="0"/>
        <v>43098</v>
      </c>
      <c r="G2" s="3">
        <f t="shared" si="0"/>
        <v>43099</v>
      </c>
      <c r="H2" s="3">
        <f t="shared" si="0"/>
        <v>43100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  <rowBreaks count="1" manualBreakCount="1">
    <brk id="1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 tint="0.249977111117893"/>
  </sheetPr>
  <dimension ref="A1:I13"/>
  <sheetViews>
    <sheetView zoomScale="145" zoomScaleNormal="145" workbookViewId="0">
      <selection activeCell="B4" sqref="B4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 xml:space="preserve">Fall Week 12 </v>
      </c>
    </row>
    <row r="2" spans="1:9" ht="15" thickBot="1" x14ac:dyDescent="0.35">
      <c r="A2" s="2"/>
      <c r="B2" s="3">
        <f>'Fall Week 11 '!H2+8</f>
        <v>43101</v>
      </c>
      <c r="C2" s="3">
        <f t="shared" ref="C2:H2" si="0">B2+1</f>
        <v>43102</v>
      </c>
      <c r="D2" s="3">
        <f t="shared" si="0"/>
        <v>43103</v>
      </c>
      <c r="E2" s="3">
        <f t="shared" si="0"/>
        <v>43104</v>
      </c>
      <c r="F2" s="3">
        <f t="shared" si="0"/>
        <v>43105</v>
      </c>
      <c r="G2" s="3">
        <f t="shared" si="0"/>
        <v>43106</v>
      </c>
      <c r="H2" s="3">
        <f t="shared" si="0"/>
        <v>43107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  <rowBreaks count="1" manualBreakCount="1">
    <brk id="1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 tint="0.249977111117893"/>
  </sheetPr>
  <dimension ref="A1:I13"/>
  <sheetViews>
    <sheetView zoomScale="145" zoomScaleNormal="145" workbookViewId="0">
      <selection activeCell="B3" sqref="B3"/>
    </sheetView>
  </sheetViews>
  <sheetFormatPr defaultRowHeight="14.4" x14ac:dyDescent="0.3"/>
  <cols>
    <col min="1" max="1" width="18.33203125" bestFit="1" customWidth="1"/>
    <col min="2" max="2" width="14.33203125" style="1" customWidth="1"/>
    <col min="3" max="3" width="13.44140625" style="1" customWidth="1"/>
    <col min="4" max="4" width="14.33203125" style="1" customWidth="1"/>
    <col min="5" max="5" width="13.5546875" style="1" customWidth="1"/>
    <col min="6" max="6" width="12.44140625" style="1" customWidth="1"/>
    <col min="7" max="7" width="13" style="1" customWidth="1"/>
    <col min="8" max="8" width="13.44140625" style="1" customWidth="1"/>
    <col min="9" max="9" width="12.77734375" style="1" customWidth="1"/>
  </cols>
  <sheetData>
    <row r="1" spans="1:9" ht="15" thickBot="1" x14ac:dyDescent="0.35">
      <c r="A1" t="str">
        <f ca="1">MID(CELL("filename",A1),FIND("]",CELL("filename",A1))+1,255)</f>
        <v xml:space="preserve">Fall Week 13 </v>
      </c>
    </row>
    <row r="2" spans="1:9" ht="15" thickBot="1" x14ac:dyDescent="0.35">
      <c r="A2" s="2"/>
      <c r="B2" s="3">
        <f>'Fall Week 12 '!H2+1</f>
        <v>43108</v>
      </c>
      <c r="C2" s="3">
        <f t="shared" ref="C2:H2" si="0">B2+1</f>
        <v>43109</v>
      </c>
      <c r="D2" s="3">
        <f t="shared" si="0"/>
        <v>43110</v>
      </c>
      <c r="E2" s="3">
        <f t="shared" si="0"/>
        <v>43111</v>
      </c>
      <c r="F2" s="3">
        <f t="shared" si="0"/>
        <v>43112</v>
      </c>
      <c r="G2" s="3">
        <f t="shared" si="0"/>
        <v>43113</v>
      </c>
      <c r="H2" s="3">
        <f t="shared" si="0"/>
        <v>43114</v>
      </c>
      <c r="I2" s="4" t="s">
        <v>9</v>
      </c>
    </row>
    <row r="3" spans="1:9" x14ac:dyDescent="0.3">
      <c r="A3" s="5" t="s">
        <v>0</v>
      </c>
      <c r="B3" s="8"/>
      <c r="C3" s="8"/>
      <c r="D3" s="8"/>
      <c r="E3" s="8"/>
      <c r="F3" s="8"/>
      <c r="G3" s="8"/>
      <c r="H3" s="8"/>
      <c r="I3" s="11" t="str">
        <f>IF(SUM(B3:H3),SUM(B3:H3),"")</f>
        <v/>
      </c>
    </row>
    <row r="4" spans="1:9" x14ac:dyDescent="0.3">
      <c r="A4" s="6" t="s">
        <v>1</v>
      </c>
      <c r="B4" s="9"/>
      <c r="C4" s="9"/>
      <c r="D4" s="9"/>
      <c r="E4" s="9"/>
      <c r="F4" s="9"/>
      <c r="G4" s="9"/>
      <c r="H4" s="9"/>
      <c r="I4" s="12" t="str">
        <f t="shared" ref="I4:I13" si="1">IF(SUM(B4:H4),SUM(B4:H4),"")</f>
        <v/>
      </c>
    </row>
    <row r="5" spans="1:9" x14ac:dyDescent="0.3">
      <c r="A5" s="7" t="s">
        <v>2</v>
      </c>
      <c r="B5" s="10"/>
      <c r="C5" s="10"/>
      <c r="D5" s="10"/>
      <c r="E5" s="10"/>
      <c r="F5" s="10"/>
      <c r="G5" s="10"/>
      <c r="H5" s="10"/>
      <c r="I5" s="13" t="str">
        <f t="shared" si="1"/>
        <v/>
      </c>
    </row>
    <row r="6" spans="1:9" x14ac:dyDescent="0.3">
      <c r="A6" s="6" t="s">
        <v>5</v>
      </c>
      <c r="B6" s="9"/>
      <c r="C6" s="9"/>
      <c r="D6" s="9"/>
      <c r="E6" s="9"/>
      <c r="F6" s="9"/>
      <c r="G6" s="9"/>
      <c r="H6" s="9"/>
      <c r="I6" s="12" t="str">
        <f t="shared" si="1"/>
        <v/>
      </c>
    </row>
    <row r="7" spans="1:9" x14ac:dyDescent="0.3">
      <c r="A7" s="7" t="s">
        <v>3</v>
      </c>
      <c r="B7" s="10"/>
      <c r="C7" s="10"/>
      <c r="D7" s="10"/>
      <c r="E7" s="10"/>
      <c r="F7" s="10"/>
      <c r="G7" s="10"/>
      <c r="H7" s="10"/>
      <c r="I7" s="13" t="str">
        <f t="shared" si="1"/>
        <v/>
      </c>
    </row>
    <row r="8" spans="1:9" x14ac:dyDescent="0.3">
      <c r="A8" s="6" t="s">
        <v>5</v>
      </c>
      <c r="B8" s="9"/>
      <c r="C8" s="9"/>
      <c r="D8" s="9"/>
      <c r="E8" s="9"/>
      <c r="F8" s="9"/>
      <c r="G8" s="9"/>
      <c r="H8" s="9"/>
      <c r="I8" s="12" t="str">
        <f t="shared" si="1"/>
        <v/>
      </c>
    </row>
    <row r="9" spans="1:9" x14ac:dyDescent="0.3">
      <c r="A9" s="7" t="s">
        <v>6</v>
      </c>
      <c r="B9" s="10"/>
      <c r="C9" s="10"/>
      <c r="D9" s="10"/>
      <c r="E9" s="10"/>
      <c r="F9" s="10"/>
      <c r="G9" s="10"/>
      <c r="H9" s="10"/>
      <c r="I9" s="13" t="str">
        <f t="shared" si="1"/>
        <v/>
      </c>
    </row>
    <row r="10" spans="1:9" x14ac:dyDescent="0.3">
      <c r="A10" s="6" t="s">
        <v>7</v>
      </c>
      <c r="B10" s="9"/>
      <c r="C10" s="9"/>
      <c r="D10" s="9"/>
      <c r="E10" s="9"/>
      <c r="F10" s="9"/>
      <c r="G10" s="9"/>
      <c r="H10" s="9"/>
      <c r="I10" s="12" t="str">
        <f t="shared" si="1"/>
        <v/>
      </c>
    </row>
    <row r="11" spans="1:9" x14ac:dyDescent="0.3">
      <c r="A11" s="7" t="s">
        <v>4</v>
      </c>
      <c r="B11" s="10"/>
      <c r="C11" s="10"/>
      <c r="D11" s="10"/>
      <c r="E11" s="10"/>
      <c r="F11" s="10"/>
      <c r="G11" s="10"/>
      <c r="H11" s="10"/>
      <c r="I11" s="13" t="str">
        <f t="shared" si="1"/>
        <v/>
      </c>
    </row>
    <row r="12" spans="1:9" ht="15" thickBot="1" x14ac:dyDescent="0.35">
      <c r="A12" s="6" t="s">
        <v>8</v>
      </c>
      <c r="B12" s="9"/>
      <c r="C12" s="9"/>
      <c r="D12" s="9"/>
      <c r="E12" s="9"/>
      <c r="F12" s="9"/>
      <c r="G12" s="9"/>
      <c r="H12" s="9"/>
      <c r="I12" s="12" t="str">
        <f t="shared" si="1"/>
        <v/>
      </c>
    </row>
    <row r="13" spans="1:9" ht="19.2" thickTop="1" thickBot="1" x14ac:dyDescent="0.35">
      <c r="A13" s="15" t="s">
        <v>10</v>
      </c>
      <c r="B13" s="14" t="str">
        <f t="shared" ref="B13:H13" si="2">IF(SUM(B3:B12),SUM(B3:B12),"")</f>
        <v/>
      </c>
      <c r="C13" s="14" t="str">
        <f t="shared" si="2"/>
        <v/>
      </c>
      <c r="D13" s="14" t="str">
        <f t="shared" si="2"/>
        <v/>
      </c>
      <c r="E13" s="14" t="str">
        <f t="shared" si="2"/>
        <v/>
      </c>
      <c r="F13" s="14" t="str">
        <f t="shared" si="2"/>
        <v/>
      </c>
      <c r="G13" s="14" t="str">
        <f t="shared" si="2"/>
        <v/>
      </c>
      <c r="H13" s="14" t="str">
        <f t="shared" si="2"/>
        <v/>
      </c>
      <c r="I13" s="16" t="str">
        <f t="shared" si="1"/>
        <v/>
      </c>
    </row>
  </sheetData>
  <sheetProtection sheet="1" objects="1" scenarios="1"/>
  <pageMargins left="0.7" right="0.7" top="0.75" bottom="0.75" header="0.3" footer="0.3"/>
  <pageSetup scale="98" orientation="landscape" horizontalDpi="1200" verticalDpi="1200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25</vt:i4>
      </vt:variant>
    </vt:vector>
  </HeadingPairs>
  <TitlesOfParts>
    <vt:vector size="51" baseType="lpstr">
      <vt:lpstr>README</vt:lpstr>
      <vt:lpstr>Fall Week 7 </vt:lpstr>
      <vt:lpstr>Fall Week 8 </vt:lpstr>
      <vt:lpstr>Fall Week 9 </vt:lpstr>
      <vt:lpstr>Fall Week 10 </vt:lpstr>
      <vt:lpstr>Fall Week 11 </vt:lpstr>
      <vt:lpstr>Xmas Break</vt:lpstr>
      <vt:lpstr>Fall Week 12 </vt:lpstr>
      <vt:lpstr>Fall Week 13 </vt:lpstr>
      <vt:lpstr>Fall Weekly Averages</vt:lpstr>
      <vt:lpstr>Winter Week 1</vt:lpstr>
      <vt:lpstr>Winter Week 2</vt:lpstr>
      <vt:lpstr>Winter Week 3</vt:lpstr>
      <vt:lpstr>Winter Week 4</vt:lpstr>
      <vt:lpstr>Winter Week 5</vt:lpstr>
      <vt:lpstr>Winter Week 6</vt:lpstr>
      <vt:lpstr>Study Week</vt:lpstr>
      <vt:lpstr>Winter Week 7</vt:lpstr>
      <vt:lpstr>Winter Week 8</vt:lpstr>
      <vt:lpstr>Winter Week 9</vt:lpstr>
      <vt:lpstr>Winter Week 10</vt:lpstr>
      <vt:lpstr>Winter Week 11</vt:lpstr>
      <vt:lpstr>Winter Week 12</vt:lpstr>
      <vt:lpstr>Winter Week 13</vt:lpstr>
      <vt:lpstr>Winter Week 14</vt:lpstr>
      <vt:lpstr>Winter Weekly Averages</vt:lpstr>
      <vt:lpstr>'Fall Week 10 '!Print_Area</vt:lpstr>
      <vt:lpstr>'Fall Week 11 '!Print_Area</vt:lpstr>
      <vt:lpstr>'Fall Week 12 '!Print_Area</vt:lpstr>
      <vt:lpstr>'Fall Week 13 '!Print_Area</vt:lpstr>
      <vt:lpstr>'Fall Week 7 '!Print_Area</vt:lpstr>
      <vt:lpstr>'Fall Week 8 '!Print_Area</vt:lpstr>
      <vt:lpstr>'Fall Week 9 '!Print_Area</vt:lpstr>
      <vt:lpstr>'Fall Weekly Averages'!Print_Area</vt:lpstr>
      <vt:lpstr>'Study Week'!Print_Area</vt:lpstr>
      <vt:lpstr>'Winter Week 1'!Print_Area</vt:lpstr>
      <vt:lpstr>'Winter Week 10'!Print_Area</vt:lpstr>
      <vt:lpstr>'Winter Week 11'!Print_Area</vt:lpstr>
      <vt:lpstr>'Winter Week 12'!Print_Area</vt:lpstr>
      <vt:lpstr>'Winter Week 13'!Print_Area</vt:lpstr>
      <vt:lpstr>'Winter Week 14'!Print_Area</vt:lpstr>
      <vt:lpstr>'Winter Week 2'!Print_Area</vt:lpstr>
      <vt:lpstr>'Winter Week 3'!Print_Area</vt:lpstr>
      <vt:lpstr>'Winter Week 4'!Print_Area</vt:lpstr>
      <vt:lpstr>'Winter Week 5'!Print_Area</vt:lpstr>
      <vt:lpstr>'Winter Week 6'!Print_Area</vt:lpstr>
      <vt:lpstr>'Winter Week 7'!Print_Area</vt:lpstr>
      <vt:lpstr>'Winter Week 8'!Print_Area</vt:lpstr>
      <vt:lpstr>'Winter Week 9'!Print_Area</vt:lpstr>
      <vt:lpstr>'Winter Weekly Averages'!Print_Area</vt:lpstr>
      <vt:lpstr>'Xmas Break'!Print_Area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cp:lastPrinted>2017-11-28T17:06:26Z</cp:lastPrinted>
  <dcterms:created xsi:type="dcterms:W3CDTF">2017-11-21T17:05:57Z</dcterms:created>
  <dcterms:modified xsi:type="dcterms:W3CDTF">2017-11-28T17:29:10Z</dcterms:modified>
</cp:coreProperties>
</file>